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etites histoires des sciences\1905-1906, la peste de Bombay, modélisation épidémiologique\"/>
    </mc:Choice>
  </mc:AlternateContent>
  <bookViews>
    <workbookView xWindow="0" yWindow="0" windowWidth="20490" windowHeight="775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" i="1"/>
  <c r="C6" i="1" l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4" i="1"/>
  <c r="C5" i="1"/>
  <c r="C3" i="1"/>
</calcChain>
</file>

<file path=xl/sharedStrings.xml><?xml version="1.0" encoding="utf-8"?>
<sst xmlns="http://schemas.openxmlformats.org/spreadsheetml/2006/main" count="14" uniqueCount="13">
  <si>
    <t>Jour</t>
  </si>
  <si>
    <t>t</t>
  </si>
  <si>
    <t>Nombre de cas</t>
  </si>
  <si>
    <t>I</t>
  </si>
  <si>
    <t>N</t>
  </si>
  <si>
    <t>Taux d'infection</t>
  </si>
  <si>
    <t>b</t>
  </si>
  <si>
    <t>Infectés</t>
  </si>
  <si>
    <t>Population</t>
  </si>
  <si>
    <t>Modèle SI</t>
  </si>
  <si>
    <t>Modèle SIR</t>
  </si>
  <si>
    <t>Taux de retrait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</si>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</sst>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I = f(t)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9.2692038495188103E-2"/>
          <c:y val="0.17171296296296296"/>
          <c:w val="0.84803608923884521"/>
          <c:h val="0.74403579760863225"/>
        </c:manualLayout>
      </c:layout>
      <c:scatterChart>
        <c:scatterStyle val="smoothMarker"/>
        <c:varyColors val="0"/>
        <c:ser>
          <c:idx val="0"/>
          <c:order val="0"/>
          <c:tx>
            <c:v>Nombre de cas réel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Feuil1!$A$3:$A$32</c:f>
              <c:numCache>
                <c:formatCode>General</c:formatCode>
                <c:ptCount val="30"/>
                <c:pt idx="0">
                  <c:v>5</c:v>
                </c:pt>
                <c:pt idx="1">
                  <c:v>12</c:v>
                </c:pt>
                <c:pt idx="2">
                  <c:v>20</c:v>
                </c:pt>
                <c:pt idx="3">
                  <c:v>28</c:v>
                </c:pt>
                <c:pt idx="4">
                  <c:v>34</c:v>
                </c:pt>
                <c:pt idx="5">
                  <c:v>41</c:v>
                </c:pt>
                <c:pt idx="6">
                  <c:v>48</c:v>
                </c:pt>
                <c:pt idx="7">
                  <c:v>56</c:v>
                </c:pt>
                <c:pt idx="8">
                  <c:v>63</c:v>
                </c:pt>
                <c:pt idx="9">
                  <c:v>71</c:v>
                </c:pt>
                <c:pt idx="10">
                  <c:v>76</c:v>
                </c:pt>
                <c:pt idx="11">
                  <c:v>83</c:v>
                </c:pt>
                <c:pt idx="12">
                  <c:v>92</c:v>
                </c:pt>
                <c:pt idx="13">
                  <c:v>105</c:v>
                </c:pt>
                <c:pt idx="14">
                  <c:v>113</c:v>
                </c:pt>
                <c:pt idx="15">
                  <c:v>119</c:v>
                </c:pt>
                <c:pt idx="16">
                  <c:v>126</c:v>
                </c:pt>
                <c:pt idx="17">
                  <c:v>140</c:v>
                </c:pt>
                <c:pt idx="18">
                  <c:v>148</c:v>
                </c:pt>
                <c:pt idx="19">
                  <c:v>155</c:v>
                </c:pt>
                <c:pt idx="20">
                  <c:v>162</c:v>
                </c:pt>
                <c:pt idx="21">
                  <c:v>168</c:v>
                </c:pt>
                <c:pt idx="22">
                  <c:v>175</c:v>
                </c:pt>
                <c:pt idx="23">
                  <c:v>183</c:v>
                </c:pt>
                <c:pt idx="24">
                  <c:v>189</c:v>
                </c:pt>
                <c:pt idx="25">
                  <c:v>192</c:v>
                </c:pt>
                <c:pt idx="26">
                  <c:v>197</c:v>
                </c:pt>
                <c:pt idx="27">
                  <c:v>200</c:v>
                </c:pt>
                <c:pt idx="28">
                  <c:v>205</c:v>
                </c:pt>
                <c:pt idx="29">
                  <c:v>211</c:v>
                </c:pt>
              </c:numCache>
            </c:numRef>
          </c:xVal>
          <c:yVal>
            <c:numRef>
              <c:f>Feuil1!$B$3:$B$32</c:f>
              <c:numCache>
                <c:formatCode>General</c:formatCode>
                <c:ptCount val="30"/>
                <c:pt idx="0">
                  <c:v>9</c:v>
                </c:pt>
                <c:pt idx="1">
                  <c:v>14</c:v>
                </c:pt>
                <c:pt idx="2">
                  <c:v>16</c:v>
                </c:pt>
                <c:pt idx="3">
                  <c:v>19</c:v>
                </c:pt>
                <c:pt idx="4">
                  <c:v>28</c:v>
                </c:pt>
                <c:pt idx="5">
                  <c:v>52</c:v>
                </c:pt>
                <c:pt idx="6">
                  <c:v>55</c:v>
                </c:pt>
                <c:pt idx="7">
                  <c:v>5</c:v>
                </c:pt>
                <c:pt idx="8">
                  <c:v>127</c:v>
                </c:pt>
                <c:pt idx="9">
                  <c:v>183</c:v>
                </c:pt>
                <c:pt idx="10">
                  <c:v>292</c:v>
                </c:pt>
                <c:pt idx="11">
                  <c:v>391</c:v>
                </c:pt>
                <c:pt idx="12">
                  <c:v>449</c:v>
                </c:pt>
                <c:pt idx="13">
                  <c:v>783</c:v>
                </c:pt>
                <c:pt idx="14">
                  <c:v>709</c:v>
                </c:pt>
                <c:pt idx="15">
                  <c:v>697</c:v>
                </c:pt>
                <c:pt idx="16">
                  <c:v>873</c:v>
                </c:pt>
                <c:pt idx="17">
                  <c:v>807</c:v>
                </c:pt>
                <c:pt idx="18">
                  <c:v>584</c:v>
                </c:pt>
                <c:pt idx="19">
                  <c:v>407</c:v>
                </c:pt>
                <c:pt idx="20">
                  <c:v>349</c:v>
                </c:pt>
                <c:pt idx="21">
                  <c:v>211</c:v>
                </c:pt>
                <c:pt idx="22">
                  <c:v>112</c:v>
                </c:pt>
                <c:pt idx="23">
                  <c:v>65</c:v>
                </c:pt>
                <c:pt idx="24">
                  <c:v>50</c:v>
                </c:pt>
                <c:pt idx="25">
                  <c:v>51</c:v>
                </c:pt>
                <c:pt idx="26">
                  <c:v>37</c:v>
                </c:pt>
                <c:pt idx="27">
                  <c:v>39</c:v>
                </c:pt>
                <c:pt idx="28">
                  <c:v>30</c:v>
                </c:pt>
                <c:pt idx="29">
                  <c:v>37</c:v>
                </c:pt>
              </c:numCache>
            </c:numRef>
          </c:yVal>
          <c:smooth val="1"/>
        </c:ser>
        <c:ser>
          <c:idx val="1"/>
          <c:order val="1"/>
          <c:tx>
            <c:v>Modèle SI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Feuil1!$A$3:$A$32</c:f>
              <c:numCache>
                <c:formatCode>General</c:formatCode>
                <c:ptCount val="30"/>
                <c:pt idx="0">
                  <c:v>5</c:v>
                </c:pt>
                <c:pt idx="1">
                  <c:v>12</c:v>
                </c:pt>
                <c:pt idx="2">
                  <c:v>20</c:v>
                </c:pt>
                <c:pt idx="3">
                  <c:v>28</c:v>
                </c:pt>
                <c:pt idx="4">
                  <c:v>34</c:v>
                </c:pt>
                <c:pt idx="5">
                  <c:v>41</c:v>
                </c:pt>
                <c:pt idx="6">
                  <c:v>48</c:v>
                </c:pt>
                <c:pt idx="7">
                  <c:v>56</c:v>
                </c:pt>
                <c:pt idx="8">
                  <c:v>63</c:v>
                </c:pt>
                <c:pt idx="9">
                  <c:v>71</c:v>
                </c:pt>
                <c:pt idx="10">
                  <c:v>76</c:v>
                </c:pt>
                <c:pt idx="11">
                  <c:v>83</c:v>
                </c:pt>
                <c:pt idx="12">
                  <c:v>92</c:v>
                </c:pt>
                <c:pt idx="13">
                  <c:v>105</c:v>
                </c:pt>
                <c:pt idx="14">
                  <c:v>113</c:v>
                </c:pt>
                <c:pt idx="15">
                  <c:v>119</c:v>
                </c:pt>
                <c:pt idx="16">
                  <c:v>126</c:v>
                </c:pt>
                <c:pt idx="17">
                  <c:v>140</c:v>
                </c:pt>
                <c:pt idx="18">
                  <c:v>148</c:v>
                </c:pt>
                <c:pt idx="19">
                  <c:v>155</c:v>
                </c:pt>
                <c:pt idx="20">
                  <c:v>162</c:v>
                </c:pt>
                <c:pt idx="21">
                  <c:v>168</c:v>
                </c:pt>
                <c:pt idx="22">
                  <c:v>175</c:v>
                </c:pt>
                <c:pt idx="23">
                  <c:v>183</c:v>
                </c:pt>
                <c:pt idx="24">
                  <c:v>189</c:v>
                </c:pt>
                <c:pt idx="25">
                  <c:v>192</c:v>
                </c:pt>
                <c:pt idx="26">
                  <c:v>197</c:v>
                </c:pt>
                <c:pt idx="27">
                  <c:v>200</c:v>
                </c:pt>
                <c:pt idx="28">
                  <c:v>205</c:v>
                </c:pt>
                <c:pt idx="29">
                  <c:v>211</c:v>
                </c:pt>
              </c:numCache>
            </c:numRef>
          </c:xVal>
          <c:yVal>
            <c:numRef>
              <c:f>Feuil1!$C$3:$C$32</c:f>
              <c:numCache>
                <c:formatCode>0</c:formatCode>
                <c:ptCount val="30"/>
                <c:pt idx="0">
                  <c:v>2.3394624958337711</c:v>
                </c:pt>
                <c:pt idx="1">
                  <c:v>7.6875836331276481</c:v>
                </c:pt>
                <c:pt idx="2">
                  <c:v>29.913134927821691</c:v>
                </c:pt>
                <c:pt idx="3">
                  <c:v>115.95642684083522</c:v>
                </c:pt>
                <c:pt idx="4">
                  <c:v>317.72688037699146</c:v>
                </c:pt>
                <c:pt idx="5">
                  <c:v>1001.5813351251851</c:v>
                </c:pt>
                <c:pt idx="6">
                  <c:v>2901.3334080228342</c:v>
                </c:pt>
                <c:pt idx="7">
                  <c:v>7564.9329647766899</c:v>
                </c:pt>
                <c:pt idx="8">
                  <c:v>12323.94801718278</c:v>
                </c:pt>
                <c:pt idx="9">
                  <c:v>15491.38245762302</c:v>
                </c:pt>
                <c:pt idx="10">
                  <c:v>16320.676221122743</c:v>
                </c:pt>
                <c:pt idx="11">
                  <c:v>16787.424936244333</c:v>
                </c:pt>
                <c:pt idx="12">
                  <c:v>16953.514509354231</c:v>
                </c:pt>
                <c:pt idx="13">
                  <c:v>16994.888066677624</c:v>
                </c:pt>
                <c:pt idx="14">
                  <c:v>16998.687673885936</c:v>
                </c:pt>
                <c:pt idx="15">
                  <c:v>16999.526758484546</c:v>
                </c:pt>
                <c:pt idx="16">
                  <c:v>16999.856027079364</c:v>
                </c:pt>
                <c:pt idx="17">
                  <c:v>16999.986675120643</c:v>
                </c:pt>
                <c:pt idx="18">
                  <c:v>16999.996580024119</c:v>
                </c:pt>
                <c:pt idx="19">
                  <c:v>16999.998959570472</c:v>
                </c:pt>
                <c:pt idx="20">
                  <c:v>16999.9996834792</c:v>
                </c:pt>
                <c:pt idx="21">
                  <c:v>16999.999885864199</c:v>
                </c:pt>
                <c:pt idx="22">
                  <c:v>16999.999965277464</c:v>
                </c:pt>
                <c:pt idx="23">
                  <c:v>16999.999991088087</c:v>
                </c:pt>
                <c:pt idx="24">
                  <c:v>16999.99999678641</c:v>
                </c:pt>
                <c:pt idx="25">
                  <c:v>16999.999998070252</c:v>
                </c:pt>
                <c:pt idx="26">
                  <c:v>16999.999999175197</c:v>
                </c:pt>
                <c:pt idx="27">
                  <c:v>16999.999999504711</c:v>
                </c:pt>
                <c:pt idx="28">
                  <c:v>16999.999999788302</c:v>
                </c:pt>
                <c:pt idx="29">
                  <c:v>16999.999999923664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589904"/>
        <c:axId val="168593040"/>
        <c:extLst>
          <c:ext xmlns:c15="http://schemas.microsoft.com/office/drawing/2012/chart" uri="{02D57815-91ED-43cb-92C2-25804820EDAC}">
            <c15:filteredScatterSeries>
              <c15:ser>
                <c:idx val="2"/>
                <c:order val="2"/>
                <c:tx>
                  <c:v>modèle SIR</c:v>
                </c:tx>
                <c:spPr>
                  <a:ln w="19050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circle"/>
                  <c:size val="5"/>
                  <c:spPr>
                    <a:solidFill>
                      <a:schemeClr val="accent3"/>
                    </a:solidFill>
                    <a:ln w="9525">
                      <a:solidFill>
                        <a:schemeClr val="accent3"/>
                      </a:solidFill>
                    </a:ln>
                    <a:effectLst/>
                  </c:spPr>
                </c:marker>
                <c:xVal>
                  <c:numRef>
                    <c:extLst>
                      <c:ext uri="{02D57815-91ED-43cb-92C2-25804820EDAC}">
                        <c15:formulaRef>
                          <c15:sqref>Feuil1!$A$3:$A$32</c15:sqref>
                        </c15:formulaRef>
                      </c:ext>
                    </c:extLst>
                    <c:numCache>
                      <c:formatCode>General</c:formatCode>
                      <c:ptCount val="30"/>
                      <c:pt idx="0">
                        <c:v>5</c:v>
                      </c:pt>
                      <c:pt idx="1">
                        <c:v>12</c:v>
                      </c:pt>
                      <c:pt idx="2">
                        <c:v>20</c:v>
                      </c:pt>
                      <c:pt idx="3">
                        <c:v>28</c:v>
                      </c:pt>
                      <c:pt idx="4">
                        <c:v>34</c:v>
                      </c:pt>
                      <c:pt idx="5">
                        <c:v>41</c:v>
                      </c:pt>
                      <c:pt idx="6">
                        <c:v>48</c:v>
                      </c:pt>
                      <c:pt idx="7">
                        <c:v>56</c:v>
                      </c:pt>
                      <c:pt idx="8">
                        <c:v>63</c:v>
                      </c:pt>
                      <c:pt idx="9">
                        <c:v>71</c:v>
                      </c:pt>
                      <c:pt idx="10">
                        <c:v>76</c:v>
                      </c:pt>
                      <c:pt idx="11">
                        <c:v>83</c:v>
                      </c:pt>
                      <c:pt idx="12">
                        <c:v>92</c:v>
                      </c:pt>
                      <c:pt idx="13">
                        <c:v>105</c:v>
                      </c:pt>
                      <c:pt idx="14">
                        <c:v>113</c:v>
                      </c:pt>
                      <c:pt idx="15">
                        <c:v>119</c:v>
                      </c:pt>
                      <c:pt idx="16">
                        <c:v>126</c:v>
                      </c:pt>
                      <c:pt idx="17">
                        <c:v>140</c:v>
                      </c:pt>
                      <c:pt idx="18">
                        <c:v>148</c:v>
                      </c:pt>
                      <c:pt idx="19">
                        <c:v>155</c:v>
                      </c:pt>
                      <c:pt idx="20">
                        <c:v>162</c:v>
                      </c:pt>
                      <c:pt idx="21">
                        <c:v>168</c:v>
                      </c:pt>
                      <c:pt idx="22">
                        <c:v>175</c:v>
                      </c:pt>
                      <c:pt idx="23">
                        <c:v>183</c:v>
                      </c:pt>
                      <c:pt idx="24">
                        <c:v>189</c:v>
                      </c:pt>
                      <c:pt idx="25">
                        <c:v>192</c:v>
                      </c:pt>
                      <c:pt idx="26">
                        <c:v>197</c:v>
                      </c:pt>
                      <c:pt idx="27">
                        <c:v>200</c:v>
                      </c:pt>
                      <c:pt idx="28">
                        <c:v>205</c:v>
                      </c:pt>
                      <c:pt idx="29">
                        <c:v>211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Feuil1!$D$3:$D$32</c15:sqref>
                        </c15:formulaRef>
                      </c:ext>
                    </c:extLst>
                    <c:numCache>
                      <c:formatCode>0</c:formatCode>
                      <c:ptCount val="30"/>
                      <c:pt idx="0">
                        <c:v>5.1602352462833023</c:v>
                      </c:pt>
                      <c:pt idx="1">
                        <c:v>7.6869722101177214</c:v>
                      </c:pt>
                      <c:pt idx="2">
                        <c:v>12.111001647439483</c:v>
                      </c:pt>
                      <c:pt idx="3">
                        <c:v>19.053048388036355</c:v>
                      </c:pt>
                      <c:pt idx="4">
                        <c:v>26.725063774354965</c:v>
                      </c:pt>
                      <c:pt idx="5">
                        <c:v>39.568351416319508</c:v>
                      </c:pt>
                      <c:pt idx="6">
                        <c:v>58.369070909789734</c:v>
                      </c:pt>
                      <c:pt idx="7">
                        <c:v>90.406460535306763</c:v>
                      </c:pt>
                      <c:pt idx="8">
                        <c:v>131.4101371893633</c:v>
                      </c:pt>
                      <c:pt idx="9">
                        <c:v>198.45776920461225</c:v>
                      </c:pt>
                      <c:pt idx="10">
                        <c:v>253.83263379467908</c:v>
                      </c:pt>
                      <c:pt idx="11">
                        <c:v>350.90528062211632</c:v>
                      </c:pt>
                      <c:pt idx="12">
                        <c:v>506.6960060581676</c:v>
                      </c:pt>
                      <c:pt idx="13">
                        <c:v>746.97266024886858</c:v>
                      </c:pt>
                      <c:pt idx="14">
                        <c:v>847.8388842151146</c:v>
                      </c:pt>
                      <c:pt idx="15">
                        <c:v>873.00000000000011</c:v>
                      </c:pt>
                      <c:pt idx="16">
                        <c:v>838.99052412941978</c:v>
                      </c:pt>
                      <c:pt idx="17">
                        <c:v>621.20738673864548</c:v>
                      </c:pt>
                      <c:pt idx="18">
                        <c:v>469.67119133835109</c:v>
                      </c:pt>
                      <c:pt idx="19">
                        <c:v>350.90528062211609</c:v>
                      </c:pt>
                      <c:pt idx="20">
                        <c:v>253.83263379467866</c:v>
                      </c:pt>
                      <c:pt idx="21">
                        <c:v>188.70109672929377</c:v>
                      </c:pt>
                      <c:pt idx="22">
                        <c:v>131.41013718936304</c:v>
                      </c:pt>
                      <c:pt idx="23">
                        <c:v>85.63803324536461</c:v>
                      </c:pt>
                      <c:pt idx="24">
                        <c:v>61.678170096812551</c:v>
                      </c:pt>
                      <c:pt idx="25">
                        <c:v>52.257144220448041</c:v>
                      </c:pt>
                      <c:pt idx="26">
                        <c:v>39.56835141631948</c:v>
                      </c:pt>
                      <c:pt idx="27">
                        <c:v>33.45548971540093</c:v>
                      </c:pt>
                      <c:pt idx="28">
                        <c:v>25.262369348114614</c:v>
                      </c:pt>
                      <c:pt idx="29">
                        <c:v>18.00579719473032</c:v>
                      </c:pt>
                    </c:numCache>
                  </c:numRef>
                </c:yVal>
                <c:smooth val="1"/>
              </c15:ser>
            </c15:filteredScatterSeries>
          </c:ext>
        </c:extLst>
      </c:scatterChart>
      <c:valAx>
        <c:axId val="1685899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t (jours)</a:t>
                </a:r>
              </a:p>
            </c:rich>
          </c:tx>
          <c:layout>
            <c:manualLayout>
              <c:xMode val="edge"/>
              <c:yMode val="edge"/>
              <c:x val="0.85005730533683288"/>
              <c:y val="0.8462729658792650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68593040"/>
        <c:crosses val="autoZero"/>
        <c:crossBetween val="midCat"/>
      </c:valAx>
      <c:valAx>
        <c:axId val="168593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Nombre</a:t>
                </a:r>
                <a:r>
                  <a:rPr lang="fr-FR" baseline="0"/>
                  <a:t> d'infectés I</a:t>
                </a:r>
                <a:endParaRPr lang="fr-FR"/>
              </a:p>
            </c:rich>
          </c:tx>
          <c:layout>
            <c:manualLayout>
              <c:xMode val="edge"/>
              <c:yMode val="edge"/>
              <c:x val="1.3888888888888888E-2"/>
              <c:y val="1.6844196558763486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685899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1081419700586201"/>
          <c:y val="0.32688611840186643"/>
          <c:w val="0.23551940153822234"/>
          <c:h val="0.15625109361329836"/>
        </c:manualLayout>
      </c:layout>
      <c:overlay val="0"/>
      <c:spPr>
        <a:noFill/>
        <a:ln>
          <a:noFill/>
        </a:ln>
        <a:effectLst/>
      </c:spPr>
      <c:txPr>
        <a:bodyPr rot="60000" spcFirstLastPara="1" vertOverflow="ellipsis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3</xdr:row>
      <xdr:rowOff>176212</xdr:rowOff>
    </xdr:from>
    <xdr:to>
      <xdr:col>10</xdr:col>
      <xdr:colOff>228600</xdr:colOff>
      <xdr:row>18</xdr:row>
      <xdr:rowOff>61912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topLeftCell="A3" workbookViewId="0">
      <selection activeCell="B19" sqref="B19"/>
    </sheetView>
  </sheetViews>
  <sheetFormatPr baseColWidth="10" defaultRowHeight="15" x14ac:dyDescent="0.25"/>
  <cols>
    <col min="1" max="1" width="4.5703125" style="1" customWidth="1"/>
    <col min="2" max="2" width="14" style="1" customWidth="1"/>
    <col min="3" max="3" width="11.42578125" style="7"/>
    <col min="4" max="4" width="12.28515625" style="7" customWidth="1"/>
    <col min="5" max="5" width="18.28515625" customWidth="1"/>
    <col min="6" max="6" width="15.28515625" customWidth="1"/>
    <col min="7" max="7" width="14.140625" style="1" customWidth="1"/>
  </cols>
  <sheetData>
    <row r="1" spans="1:7" x14ac:dyDescent="0.25">
      <c r="A1" s="2" t="s">
        <v>0</v>
      </c>
      <c r="B1" s="2" t="s">
        <v>2</v>
      </c>
      <c r="C1" s="6" t="s">
        <v>7</v>
      </c>
      <c r="D1" s="6" t="s">
        <v>7</v>
      </c>
      <c r="E1" s="2" t="s">
        <v>8</v>
      </c>
      <c r="F1" s="2" t="s">
        <v>5</v>
      </c>
      <c r="G1" s="2" t="s">
        <v>11</v>
      </c>
    </row>
    <row r="2" spans="1:7" x14ac:dyDescent="0.25">
      <c r="A2" s="2" t="s">
        <v>1</v>
      </c>
      <c r="B2" s="2" t="s">
        <v>3</v>
      </c>
      <c r="C2" s="6" t="s">
        <v>9</v>
      </c>
      <c r="D2" s="6" t="s">
        <v>10</v>
      </c>
      <c r="E2" s="2" t="s">
        <v>4</v>
      </c>
      <c r="F2" s="5" t="s">
        <v>6</v>
      </c>
      <c r="G2" s="5" t="s">
        <v>12</v>
      </c>
    </row>
    <row r="3" spans="1:7" x14ac:dyDescent="0.25">
      <c r="A3" s="3">
        <v>5</v>
      </c>
      <c r="B3" s="3">
        <v>9</v>
      </c>
      <c r="C3" s="7">
        <f>$E$3/(($E$3-1)*EXP(-$F$3*$E$3*A3)+1)</f>
        <v>2.3394624958337711</v>
      </c>
      <c r="D3" s="7">
        <f>(($G$3*$B$19)/(COSH(0.2/7*A3-3.4))^2)/$G$3</f>
        <v>5.1602352462833023</v>
      </c>
      <c r="E3" s="3">
        <v>17000</v>
      </c>
      <c r="F3" s="4">
        <v>1.0000000000000001E-5</v>
      </c>
      <c r="G3" s="3">
        <v>0.8</v>
      </c>
    </row>
    <row r="4" spans="1:7" x14ac:dyDescent="0.25">
      <c r="A4" s="3">
        <v>12</v>
      </c>
      <c r="B4" s="3">
        <v>14</v>
      </c>
      <c r="C4" s="7">
        <f t="shared" ref="C4:C32" si="0">$E$3/(($E$3-1)*EXP(-$F$3*$E$3*A4)+1)</f>
        <v>7.6875836331276481</v>
      </c>
      <c r="D4" s="7">
        <f t="shared" ref="D4:D32" si="1">(($G$3*$B$19)/(COSH(0.2/7*A4-3.4))^2)/$G$3</f>
        <v>7.6869722101177214</v>
      </c>
    </row>
    <row r="5" spans="1:7" x14ac:dyDescent="0.25">
      <c r="A5" s="3">
        <v>20</v>
      </c>
      <c r="B5" s="3">
        <v>16</v>
      </c>
      <c r="C5" s="7">
        <f t="shared" si="0"/>
        <v>29.913134927821691</v>
      </c>
      <c r="D5" s="7">
        <f t="shared" si="1"/>
        <v>12.111001647439483</v>
      </c>
    </row>
    <row r="6" spans="1:7" x14ac:dyDescent="0.25">
      <c r="A6" s="3">
        <v>28</v>
      </c>
      <c r="B6" s="3">
        <v>19</v>
      </c>
      <c r="C6" s="7">
        <f t="shared" si="0"/>
        <v>115.95642684083522</v>
      </c>
      <c r="D6" s="7">
        <f t="shared" si="1"/>
        <v>19.053048388036355</v>
      </c>
    </row>
    <row r="7" spans="1:7" x14ac:dyDescent="0.25">
      <c r="A7" s="3">
        <v>34</v>
      </c>
      <c r="B7" s="3">
        <v>28</v>
      </c>
      <c r="C7" s="7">
        <f t="shared" si="0"/>
        <v>317.72688037699146</v>
      </c>
      <c r="D7" s="7">
        <f t="shared" si="1"/>
        <v>26.725063774354965</v>
      </c>
    </row>
    <row r="8" spans="1:7" x14ac:dyDescent="0.25">
      <c r="A8" s="3">
        <v>41</v>
      </c>
      <c r="B8" s="3">
        <v>52</v>
      </c>
      <c r="C8" s="7">
        <f t="shared" si="0"/>
        <v>1001.5813351251851</v>
      </c>
      <c r="D8" s="7">
        <f t="shared" si="1"/>
        <v>39.568351416319508</v>
      </c>
    </row>
    <row r="9" spans="1:7" x14ac:dyDescent="0.25">
      <c r="A9" s="3">
        <v>48</v>
      </c>
      <c r="B9" s="3">
        <v>55</v>
      </c>
      <c r="C9" s="7">
        <f t="shared" si="0"/>
        <v>2901.3334080228342</v>
      </c>
      <c r="D9" s="7">
        <f t="shared" si="1"/>
        <v>58.369070909789734</v>
      </c>
    </row>
    <row r="10" spans="1:7" x14ac:dyDescent="0.25">
      <c r="A10" s="3">
        <v>56</v>
      </c>
      <c r="B10" s="3">
        <v>5</v>
      </c>
      <c r="C10" s="7">
        <f t="shared" si="0"/>
        <v>7564.9329647766899</v>
      </c>
      <c r="D10" s="7">
        <f t="shared" si="1"/>
        <v>90.406460535306763</v>
      </c>
    </row>
    <row r="11" spans="1:7" x14ac:dyDescent="0.25">
      <c r="A11" s="3">
        <v>63</v>
      </c>
      <c r="B11" s="3">
        <v>127</v>
      </c>
      <c r="C11" s="7">
        <f t="shared" si="0"/>
        <v>12323.94801718278</v>
      </c>
      <c r="D11" s="7">
        <f t="shared" si="1"/>
        <v>131.4101371893633</v>
      </c>
    </row>
    <row r="12" spans="1:7" x14ac:dyDescent="0.25">
      <c r="A12" s="3">
        <v>71</v>
      </c>
      <c r="B12" s="3">
        <v>183</v>
      </c>
      <c r="C12" s="7">
        <f t="shared" si="0"/>
        <v>15491.38245762302</v>
      </c>
      <c r="D12" s="7">
        <f t="shared" si="1"/>
        <v>198.45776920461225</v>
      </c>
    </row>
    <row r="13" spans="1:7" x14ac:dyDescent="0.25">
      <c r="A13" s="3">
        <v>76</v>
      </c>
      <c r="B13" s="3">
        <v>292</v>
      </c>
      <c r="C13" s="7">
        <f t="shared" si="0"/>
        <v>16320.676221122743</v>
      </c>
      <c r="D13" s="7">
        <f t="shared" si="1"/>
        <v>253.83263379467908</v>
      </c>
    </row>
    <row r="14" spans="1:7" x14ac:dyDescent="0.25">
      <c r="A14" s="3">
        <v>83</v>
      </c>
      <c r="B14" s="3">
        <v>391</v>
      </c>
      <c r="C14" s="7">
        <f t="shared" si="0"/>
        <v>16787.424936244333</v>
      </c>
      <c r="D14" s="7">
        <f t="shared" si="1"/>
        <v>350.90528062211632</v>
      </c>
    </row>
    <row r="15" spans="1:7" x14ac:dyDescent="0.25">
      <c r="A15" s="3">
        <v>92</v>
      </c>
      <c r="B15" s="3">
        <v>449</v>
      </c>
      <c r="C15" s="7">
        <f t="shared" si="0"/>
        <v>16953.514509354231</v>
      </c>
      <c r="D15" s="7">
        <f t="shared" si="1"/>
        <v>506.6960060581676</v>
      </c>
    </row>
    <row r="16" spans="1:7" x14ac:dyDescent="0.25">
      <c r="A16" s="3">
        <v>105</v>
      </c>
      <c r="B16" s="3">
        <v>783</v>
      </c>
      <c r="C16" s="7">
        <f t="shared" si="0"/>
        <v>16994.888066677624</v>
      </c>
      <c r="D16" s="7">
        <f t="shared" si="1"/>
        <v>746.97266024886858</v>
      </c>
    </row>
    <row r="17" spans="1:4" x14ac:dyDescent="0.25">
      <c r="A17" s="3">
        <v>113</v>
      </c>
      <c r="B17" s="3">
        <v>709</v>
      </c>
      <c r="C17" s="7">
        <f t="shared" si="0"/>
        <v>16998.687673885936</v>
      </c>
      <c r="D17" s="7">
        <f t="shared" si="1"/>
        <v>847.8388842151146</v>
      </c>
    </row>
    <row r="18" spans="1:4" x14ac:dyDescent="0.25">
      <c r="A18" s="3">
        <v>119</v>
      </c>
      <c r="B18" s="3">
        <v>697</v>
      </c>
      <c r="C18" s="7">
        <f t="shared" si="0"/>
        <v>16999.526758484546</v>
      </c>
      <c r="D18" s="7">
        <f t="shared" si="1"/>
        <v>873.00000000000011</v>
      </c>
    </row>
    <row r="19" spans="1:4" x14ac:dyDescent="0.25">
      <c r="A19" s="3">
        <v>126</v>
      </c>
      <c r="B19" s="3">
        <v>873</v>
      </c>
      <c r="C19" s="7">
        <f t="shared" si="0"/>
        <v>16999.856027079364</v>
      </c>
      <c r="D19" s="7">
        <f t="shared" si="1"/>
        <v>838.99052412941978</v>
      </c>
    </row>
    <row r="20" spans="1:4" x14ac:dyDescent="0.25">
      <c r="A20" s="3">
        <v>140</v>
      </c>
      <c r="B20" s="3">
        <v>807</v>
      </c>
      <c r="C20" s="7">
        <f t="shared" si="0"/>
        <v>16999.986675120643</v>
      </c>
      <c r="D20" s="7">
        <f t="shared" si="1"/>
        <v>621.20738673864548</v>
      </c>
    </row>
    <row r="21" spans="1:4" x14ac:dyDescent="0.25">
      <c r="A21" s="3">
        <v>148</v>
      </c>
      <c r="B21" s="3">
        <v>584</v>
      </c>
      <c r="C21" s="7">
        <f t="shared" si="0"/>
        <v>16999.996580024119</v>
      </c>
      <c r="D21" s="7">
        <f t="shared" si="1"/>
        <v>469.67119133835109</v>
      </c>
    </row>
    <row r="22" spans="1:4" x14ac:dyDescent="0.25">
      <c r="A22" s="3">
        <v>155</v>
      </c>
      <c r="B22" s="3">
        <v>407</v>
      </c>
      <c r="C22" s="7">
        <f t="shared" si="0"/>
        <v>16999.998959570472</v>
      </c>
      <c r="D22" s="7">
        <f t="shared" si="1"/>
        <v>350.90528062211609</v>
      </c>
    </row>
    <row r="23" spans="1:4" x14ac:dyDescent="0.25">
      <c r="A23" s="3">
        <v>162</v>
      </c>
      <c r="B23" s="3">
        <v>349</v>
      </c>
      <c r="C23" s="7">
        <f t="shared" si="0"/>
        <v>16999.9996834792</v>
      </c>
      <c r="D23" s="7">
        <f t="shared" si="1"/>
        <v>253.83263379467866</v>
      </c>
    </row>
    <row r="24" spans="1:4" x14ac:dyDescent="0.25">
      <c r="A24" s="3">
        <v>168</v>
      </c>
      <c r="B24" s="3">
        <v>211</v>
      </c>
      <c r="C24" s="7">
        <f t="shared" si="0"/>
        <v>16999.999885864199</v>
      </c>
      <c r="D24" s="7">
        <f t="shared" si="1"/>
        <v>188.70109672929377</v>
      </c>
    </row>
    <row r="25" spans="1:4" x14ac:dyDescent="0.25">
      <c r="A25" s="3">
        <v>175</v>
      </c>
      <c r="B25" s="3">
        <v>112</v>
      </c>
      <c r="C25" s="7">
        <f t="shared" si="0"/>
        <v>16999.999965277464</v>
      </c>
      <c r="D25" s="7">
        <f t="shared" si="1"/>
        <v>131.41013718936304</v>
      </c>
    </row>
    <row r="26" spans="1:4" x14ac:dyDescent="0.25">
      <c r="A26" s="3">
        <v>183</v>
      </c>
      <c r="B26" s="3">
        <v>65</v>
      </c>
      <c r="C26" s="7">
        <f t="shared" si="0"/>
        <v>16999.999991088087</v>
      </c>
      <c r="D26" s="7">
        <f t="shared" si="1"/>
        <v>85.63803324536461</v>
      </c>
    </row>
    <row r="27" spans="1:4" x14ac:dyDescent="0.25">
      <c r="A27" s="3">
        <v>189</v>
      </c>
      <c r="B27" s="3">
        <v>50</v>
      </c>
      <c r="C27" s="7">
        <f t="shared" si="0"/>
        <v>16999.99999678641</v>
      </c>
      <c r="D27" s="7">
        <f t="shared" si="1"/>
        <v>61.678170096812551</v>
      </c>
    </row>
    <row r="28" spans="1:4" x14ac:dyDescent="0.25">
      <c r="A28" s="3">
        <v>192</v>
      </c>
      <c r="B28" s="3">
        <v>51</v>
      </c>
      <c r="C28" s="7">
        <f t="shared" si="0"/>
        <v>16999.999998070252</v>
      </c>
      <c r="D28" s="7">
        <f t="shared" si="1"/>
        <v>52.257144220448041</v>
      </c>
    </row>
    <row r="29" spans="1:4" x14ac:dyDescent="0.25">
      <c r="A29" s="3">
        <v>197</v>
      </c>
      <c r="B29" s="3">
        <v>37</v>
      </c>
      <c r="C29" s="7">
        <f t="shared" si="0"/>
        <v>16999.999999175197</v>
      </c>
      <c r="D29" s="7">
        <f t="shared" si="1"/>
        <v>39.56835141631948</v>
      </c>
    </row>
    <row r="30" spans="1:4" x14ac:dyDescent="0.25">
      <c r="A30" s="3">
        <v>200</v>
      </c>
      <c r="B30" s="3">
        <v>39</v>
      </c>
      <c r="C30" s="7">
        <f t="shared" si="0"/>
        <v>16999.999999504711</v>
      </c>
      <c r="D30" s="7">
        <f t="shared" si="1"/>
        <v>33.45548971540093</v>
      </c>
    </row>
    <row r="31" spans="1:4" x14ac:dyDescent="0.25">
      <c r="A31" s="3">
        <v>205</v>
      </c>
      <c r="B31" s="3">
        <v>30</v>
      </c>
      <c r="C31" s="7">
        <f t="shared" si="0"/>
        <v>16999.999999788302</v>
      </c>
      <c r="D31" s="7">
        <f t="shared" si="1"/>
        <v>25.262369348114614</v>
      </c>
    </row>
    <row r="32" spans="1:4" x14ac:dyDescent="0.25">
      <c r="A32" s="3">
        <v>211</v>
      </c>
      <c r="B32" s="3">
        <v>37</v>
      </c>
      <c r="C32" s="7">
        <f t="shared" si="0"/>
        <v>16999.999999923664</v>
      </c>
      <c r="D32" s="7">
        <f t="shared" si="1"/>
        <v>18.00579719473032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Monteilh</dc:creator>
  <cp:lastModifiedBy>Jeremy Monteilh</cp:lastModifiedBy>
  <dcterms:created xsi:type="dcterms:W3CDTF">2020-04-18T21:00:58Z</dcterms:created>
  <dcterms:modified xsi:type="dcterms:W3CDTF">2020-04-20T04:35:56Z</dcterms:modified>
</cp:coreProperties>
</file>